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5wGzveoWREptwdSzDJYEXedCgF63Azf3o5XC5R+p/Wk="/>
    </ext>
  </extLst>
</workbook>
</file>

<file path=xl/sharedStrings.xml><?xml version="1.0" encoding="utf-8"?>
<sst xmlns="http://schemas.openxmlformats.org/spreadsheetml/2006/main" count="30" uniqueCount="30">
  <si>
    <t xml:space="preserve">Sveriges Lärare </t>
  </si>
  <si>
    <t>Ort: Ängelholm</t>
  </si>
  <si>
    <t>BUDGETFÖRSLAG</t>
  </si>
  <si>
    <t>Tillgodo efter budgetförslag</t>
  </si>
  <si>
    <t xml:space="preserve">Verksamhetsår </t>
  </si>
  <si>
    <t>INTÄKTER</t>
  </si>
  <si>
    <t>Budgetutrymme</t>
  </si>
  <si>
    <t xml:space="preserve">Övriga intäkter </t>
  </si>
  <si>
    <t>Summa intäkter</t>
  </si>
  <si>
    <t>KOSTNADER</t>
  </si>
  <si>
    <t>Förslag till Budget 2023</t>
  </si>
  <si>
    <t>Utfall</t>
  </si>
  <si>
    <t>Kvarvarande medel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</si>
  <si>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</si>
  <si>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</si>
  <si>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</si>
  <si>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</si>
  <si>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</si>
  <si>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</si>
  <si>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</si>
  <si>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</si>
  <si>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</si>
  <si>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</si>
  <si>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</si>
  <si>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</si>
  <si>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</si>
  <si>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</si>
  <si>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</si>
  <si>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</si>
  <si>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SUMMA KOSTNADER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</si>
</sst>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36.0"/>
      <color theme="1"/>
      <name val="Calibri"/>
    </font>
    <font/>
    <font>
      <sz val="11.0"/>
      <color theme="1"/>
      <name val="Calibri"/>
    </font>
    <font>
      <b/>
      <sz val="18.0"/>
      <color theme="1"/>
      <name val="Calibri"/>
    </font>
    <font>
      <b/>
      <sz val="10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0">
    <border/>
    <border>
      <left/>
      <top/>
    </border>
    <border>
      <top/>
    </border>
    <border>
      <left/>
      <right/>
      <top/>
      <bottom/>
    </border>
    <border>
      <lef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right/>
      <top/>
      <bottom/>
    </border>
    <border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2" fontId="3" numFmtId="0" xfId="0" applyBorder="1" applyFont="1"/>
    <xf borderId="4" fillId="0" fontId="2" numFmtId="0" xfId="0" applyBorder="1" applyFont="1"/>
    <xf borderId="3" fillId="2" fontId="4" numFmtId="0" xfId="0" applyBorder="1" applyFont="1"/>
    <xf borderId="3" fillId="2" fontId="5" numFmtId="0" xfId="0" applyAlignment="1" applyBorder="1" applyFont="1">
      <alignment horizontal="left"/>
    </xf>
    <xf borderId="3" fillId="2" fontId="6" numFmtId="0" xfId="0" applyBorder="1" applyFont="1"/>
    <xf borderId="3" fillId="2" fontId="7" numFmtId="0" xfId="0" applyBorder="1" applyFont="1"/>
    <xf borderId="5" fillId="2" fontId="7" numFmtId="3" xfId="0" applyBorder="1" applyFont="1" applyNumberFormat="1"/>
    <xf borderId="3" fillId="2" fontId="6" numFmtId="0" xfId="0" applyAlignment="1" applyBorder="1" applyFont="1">
      <alignment horizontal="center" vertical="center"/>
    </xf>
    <xf borderId="3" fillId="2" fontId="6" numFmtId="0" xfId="0" applyAlignment="1" applyBorder="1" applyFont="1">
      <alignment horizontal="left" vertical="center"/>
    </xf>
    <xf borderId="3" fillId="2" fontId="8" numFmtId="0" xfId="0" applyBorder="1" applyFont="1"/>
    <xf borderId="3" fillId="2" fontId="9" numFmtId="0" xfId="0" applyBorder="1" applyFont="1"/>
    <xf borderId="5" fillId="2" fontId="9" numFmtId="0" xfId="0" applyAlignment="1" applyBorder="1" applyFont="1">
      <alignment horizontal="right"/>
    </xf>
    <xf borderId="5" fillId="2" fontId="9" numFmtId="0" xfId="0" applyBorder="1" applyFont="1"/>
    <xf borderId="5" fillId="2" fontId="9" numFmtId="3" xfId="0" applyBorder="1" applyFont="1" applyNumberFormat="1"/>
    <xf borderId="5" fillId="2" fontId="5" numFmtId="0" xfId="0" applyAlignment="1" applyBorder="1" applyFont="1">
      <alignment horizontal="right"/>
    </xf>
    <xf borderId="5" fillId="2" fontId="5" numFmtId="3" xfId="0" applyBorder="1" applyFont="1" applyNumberFormat="1"/>
    <xf borderId="3" fillId="2" fontId="9" numFmtId="3" xfId="0" applyBorder="1" applyFont="1" applyNumberFormat="1"/>
    <xf borderId="3" fillId="2" fontId="5" numFmtId="0" xfId="0" applyBorder="1" applyFont="1"/>
    <xf borderId="6" fillId="2" fontId="3" numFmtId="0" xfId="0" applyAlignment="1" applyBorder="1" applyFont="1">
      <alignment horizontal="right" readingOrder="0"/>
    </xf>
    <xf borderId="6" fillId="2" fontId="3" numFmtId="0" xfId="0" applyAlignment="1" applyBorder="1" applyFont="1">
      <alignment readingOrder="0"/>
    </xf>
    <xf borderId="3" fillId="2" fontId="3" numFmtId="0" xfId="0" applyAlignment="1" applyBorder="1" applyFont="1">
      <alignment readingOrder="0"/>
    </xf>
    <xf borderId="5" fillId="2" fontId="3" numFmtId="0" xfId="0" applyBorder="1" applyFont="1"/>
    <xf borderId="7" fillId="2" fontId="3" numFmtId="0" xfId="0" applyBorder="1" applyFont="1"/>
    <xf borderId="5" fillId="2" fontId="3" numFmtId="3" xfId="0" applyBorder="1" applyFont="1" applyNumberFormat="1"/>
    <xf borderId="8" fillId="2" fontId="3" numFmtId="0" xfId="0" applyBorder="1" applyFont="1"/>
    <xf borderId="0" fillId="2" fontId="3" numFmtId="0" xfId="0" applyAlignment="1" applyFont="1">
      <alignment readingOrder="0"/>
    </xf>
    <xf borderId="5" fillId="2" fontId="3" numFmtId="0" xfId="0" applyAlignment="1" applyBorder="1" applyFont="1">
      <alignment readingOrder="0"/>
    </xf>
    <xf borderId="0" fillId="2" fontId="3" numFmtId="0" xfId="0" applyFont="1"/>
    <xf borderId="9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7.86"/>
    <col customWidth="1" min="3" max="3" width="17.14"/>
    <col customWidth="1" min="4" max="4" width="36.29"/>
    <col customWidth="1" min="5" max="5" width="9.14"/>
    <col customWidth="1" min="6" max="6" width="17.43"/>
    <col customWidth="1" min="7" max="7" width="7.29"/>
    <col customWidth="1" min="8" max="8" width="9.14"/>
    <col customWidth="1" min="9" max="9" width="11.0"/>
    <col customWidth="1" min="10" max="26" width="9.14"/>
  </cols>
  <sheetData>
    <row r="1">
      <c r="A1" s="1" t="s">
        <v>0</v>
      </c>
      <c r="B1" s="2"/>
      <c r="C1" s="2"/>
      <c r="D1" s="1" t="s">
        <v>1</v>
      </c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D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D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2.25" customHeight="1">
      <c r="A4" s="5" t="s">
        <v>2</v>
      </c>
      <c r="B4" s="3"/>
      <c r="C4" s="3"/>
      <c r="D4" s="6" t="s">
        <v>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4</v>
      </c>
      <c r="B5" s="3"/>
      <c r="C5" s="8"/>
      <c r="D5" s="9">
        <f>C10-C30</f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0">
        <v>2023.0</v>
      </c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2" t="s">
        <v>5</v>
      </c>
      <c r="B7" s="3"/>
      <c r="C7" s="3"/>
      <c r="D7" s="3"/>
      <c r="E7" s="13"/>
      <c r="F7" s="13"/>
      <c r="G7" s="1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4">
        <v>900.0</v>
      </c>
      <c r="B8" s="15" t="s">
        <v>6</v>
      </c>
      <c r="C8" s="16">
        <v>241000.0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>
        <v>900.0</v>
      </c>
      <c r="B9" s="15" t="s">
        <v>7</v>
      </c>
      <c r="C9" s="16">
        <v>28770.0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5"/>
      <c r="B10" s="17" t="s">
        <v>8</v>
      </c>
      <c r="C10" s="18">
        <f>SUM(C8:C9)</f>
        <v>269770</v>
      </c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13"/>
      <c r="F11" s="19"/>
      <c r="G11" s="1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2" t="s">
        <v>9</v>
      </c>
      <c r="B12" s="3"/>
      <c r="C12" s="3"/>
      <c r="D12" s="3"/>
      <c r="E12" s="13"/>
      <c r="F12" s="13"/>
      <c r="G12" s="1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0"/>
      <c r="B13" s="13"/>
      <c r="C13" s="20" t="s">
        <v>10</v>
      </c>
      <c r="D13" s="21" t="s">
        <v>11</v>
      </c>
      <c r="E13" s="3"/>
      <c r="F13" s="22" t="s">
        <v>12</v>
      </c>
      <c r="H13" s="23"/>
      <c r="I13" s="2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>
        <v>100.0</v>
      </c>
      <c r="B14" s="15" t="s">
        <v>13</v>
      </c>
      <c r="C14" s="16">
        <v>5000.0</v>
      </c>
      <c r="D14" s="24">
        <f>77</f>
        <v>77</v>
      </c>
      <c r="E14" s="25"/>
      <c r="F14" s="26">
        <f t="shared" ref="F14:F25" si="1">C14-D14</f>
        <v>4923</v>
      </c>
      <c r="H14" s="27"/>
      <c r="I14" s="28"/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>
        <v>110.0</v>
      </c>
      <c r="B15" s="15" t="s">
        <v>14</v>
      </c>
      <c r="C15" s="16">
        <v>10000.0</v>
      </c>
      <c r="D15" s="24">
        <f>351</f>
        <v>351</v>
      </c>
      <c r="E15" s="25"/>
      <c r="F15" s="26">
        <f t="shared" si="1"/>
        <v>9649</v>
      </c>
      <c r="H15" s="27"/>
      <c r="I15" s="28"/>
      <c r="J15" s="2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4">
        <v>120.0</v>
      </c>
      <c r="B16" s="15" t="s">
        <v>15</v>
      </c>
      <c r="C16" s="16">
        <v>42000.0</v>
      </c>
      <c r="D16" s="29">
        <v>39350.36</v>
      </c>
      <c r="E16" s="25"/>
      <c r="F16" s="26">
        <f t="shared" si="1"/>
        <v>2649.64</v>
      </c>
      <c r="H16" s="27"/>
      <c r="I16" s="28"/>
      <c r="J16" s="2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4">
        <v>130.0</v>
      </c>
      <c r="B17" s="15" t="s">
        <v>16</v>
      </c>
      <c r="C17" s="16">
        <v>70000.0</v>
      </c>
      <c r="D17" s="29">
        <v>36163.7</v>
      </c>
      <c r="E17" s="25"/>
      <c r="F17" s="26">
        <f t="shared" si="1"/>
        <v>33836.3</v>
      </c>
      <c r="H17" s="27"/>
      <c r="I17" s="28"/>
      <c r="J17" s="2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4">
        <v>210.0</v>
      </c>
      <c r="B18" s="15" t="s">
        <v>17</v>
      </c>
      <c r="C18" s="16">
        <v>18700.0</v>
      </c>
      <c r="D18" s="29">
        <v>42838.67</v>
      </c>
      <c r="E18" s="25"/>
      <c r="F18" s="26">
        <f t="shared" si="1"/>
        <v>-24138.67</v>
      </c>
      <c r="H18" s="27"/>
      <c r="I18" s="28"/>
      <c r="J18" s="2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4">
        <v>220.0</v>
      </c>
      <c r="B19" s="15" t="s">
        <v>18</v>
      </c>
      <c r="C19" s="16">
        <v>15000.0</v>
      </c>
      <c r="D19" s="29">
        <v>5982.0</v>
      </c>
      <c r="E19" s="25"/>
      <c r="F19" s="26">
        <f t="shared" si="1"/>
        <v>9018</v>
      </c>
      <c r="H19" s="27"/>
      <c r="I19" s="28"/>
      <c r="J19" s="2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4">
        <v>310.0</v>
      </c>
      <c r="B20" s="15" t="s">
        <v>19</v>
      </c>
      <c r="C20" s="16">
        <v>5000.0</v>
      </c>
      <c r="D20" s="29">
        <v>4000.0</v>
      </c>
      <c r="E20" s="25"/>
      <c r="F20" s="26">
        <f t="shared" si="1"/>
        <v>1000</v>
      </c>
      <c r="H20" s="27"/>
      <c r="I20" s="28"/>
      <c r="J20" s="2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4">
        <v>320.0</v>
      </c>
      <c r="B21" s="15" t="s">
        <v>20</v>
      </c>
      <c r="C21" s="16">
        <v>75000.0</v>
      </c>
      <c r="D21" s="29">
        <v>75727.7</v>
      </c>
      <c r="E21" s="25"/>
      <c r="F21" s="26">
        <f t="shared" si="1"/>
        <v>-727.7</v>
      </c>
      <c r="H21" s="27"/>
      <c r="I21" s="28"/>
      <c r="J21" s="2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>
        <v>410.0</v>
      </c>
      <c r="B22" s="15" t="s">
        <v>21</v>
      </c>
      <c r="C22" s="16">
        <v>7070.0</v>
      </c>
      <c r="D22" s="24"/>
      <c r="E22" s="25"/>
      <c r="F22" s="26">
        <f t="shared" si="1"/>
        <v>7070</v>
      </c>
      <c r="H22" s="27"/>
      <c r="I22" s="28"/>
      <c r="J22" s="2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>
        <v>510.0</v>
      </c>
      <c r="B23" s="15" t="s">
        <v>22</v>
      </c>
      <c r="C23" s="16">
        <v>1000.0</v>
      </c>
      <c r="D23" s="24"/>
      <c r="E23" s="25"/>
      <c r="F23" s="26">
        <f t="shared" si="1"/>
        <v>1000</v>
      </c>
      <c r="H23" s="27"/>
      <c r="I23" s="28"/>
      <c r="J23" s="2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>
        <v>610.0</v>
      </c>
      <c r="B24" s="15" t="s">
        <v>23</v>
      </c>
      <c r="C24" s="16">
        <v>15000.0</v>
      </c>
      <c r="D24" s="29">
        <v>9621.0</v>
      </c>
      <c r="E24" s="25"/>
      <c r="F24" s="26">
        <f t="shared" si="1"/>
        <v>5379</v>
      </c>
      <c r="H24" s="27"/>
      <c r="I24" s="28"/>
      <c r="J24" s="2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4">
        <v>710.0</v>
      </c>
      <c r="B25" s="15" t="s">
        <v>24</v>
      </c>
      <c r="C25" s="16">
        <v>6000.0</v>
      </c>
      <c r="D25" s="29">
        <v>80.0</v>
      </c>
      <c r="E25" s="25"/>
      <c r="F25" s="26">
        <f t="shared" si="1"/>
        <v>5920</v>
      </c>
      <c r="H25" s="27"/>
      <c r="I25" s="28"/>
      <c r="J25" s="2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>
        <v>810.0</v>
      </c>
      <c r="B26" s="15" t="s">
        <v>25</v>
      </c>
      <c r="C26" s="16"/>
      <c r="D26" s="24"/>
      <c r="E26" s="25"/>
      <c r="F26" s="24"/>
      <c r="H26" s="27"/>
      <c r="I26" s="30"/>
      <c r="J26" s="2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4">
        <v>820.0</v>
      </c>
      <c r="B27" s="15" t="s">
        <v>26</v>
      </c>
      <c r="C27" s="16"/>
      <c r="D27" s="24"/>
      <c r="E27" s="25"/>
      <c r="F27" s="24"/>
      <c r="H27" s="27"/>
      <c r="I27" s="30"/>
      <c r="J27" s="2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4">
        <v>830.0</v>
      </c>
      <c r="B28" s="15" t="s">
        <v>27</v>
      </c>
      <c r="C28" s="16"/>
      <c r="D28" s="24"/>
      <c r="E28" s="25"/>
      <c r="F28" s="24"/>
      <c r="H28" s="27"/>
      <c r="I28" s="30"/>
      <c r="J28" s="2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14">
        <v>900.0</v>
      </c>
      <c r="B29" s="15" t="s">
        <v>28</v>
      </c>
      <c r="C29" s="16"/>
      <c r="D29" s="29"/>
      <c r="E29" s="25"/>
      <c r="F29" s="24"/>
      <c r="H29" s="27"/>
      <c r="I29" s="28"/>
      <c r="J29" s="2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4"/>
      <c r="B30" s="17" t="s">
        <v>29</v>
      </c>
      <c r="C30" s="18">
        <f t="shared" ref="C30:D30" si="2">SUM(C14:C29)</f>
        <v>269770</v>
      </c>
      <c r="D30" s="24">
        <f t="shared" si="2"/>
        <v>214191.43</v>
      </c>
      <c r="E30" s="25"/>
      <c r="F30" s="26">
        <f>C30-D30</f>
        <v>55578.57</v>
      </c>
      <c r="H30" s="27"/>
      <c r="I30" s="30"/>
      <c r="J30" s="2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1"/>
      <c r="E31" s="3"/>
      <c r="F31" s="3"/>
      <c r="G31" s="31"/>
      <c r="H31" s="3"/>
      <c r="I31" s="3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C3"/>
    <mergeCell ref="D1:F3"/>
  </mergeCells>
  <printOptions/>
  <pageMargins bottom="0.75" footer="0.0" header="0.0" left="0.7" right="0.7" top="0.75"/>
  <pageSetup paperSize="9" scale="7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2018-01-20T15:44:19Z</dcterms:created>
  <dc:creator>e1ad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0x010100925B99A54FEAEB47BA19C240E54D45A0</vt:lpwstr>
  </property>
  <property fmtid="{D5CDD505-2E9C-101B-9397-08002B2CF9AE}" pid="3" name="Order">
    <vt:r8>2400.0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